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62" l="1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03" i="62"/>
  <c r="D102" i="62" s="1"/>
  <c r="C103" i="62"/>
  <c r="C102" i="62" s="1"/>
  <c r="D96" i="62"/>
  <c r="C96" i="62"/>
  <c r="D49" i="62" l="1"/>
  <c r="C49" i="62"/>
  <c r="D61" i="62"/>
  <c r="C61" i="62"/>
  <c r="A1" i="59"/>
  <c r="A1" i="64" s="1"/>
  <c r="D48" i="62" l="1"/>
  <c r="C48" i="62"/>
  <c r="A1" i="63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<sst xmlns="http://schemas.openxmlformats.org/spreadsheetml/2006/main" count="907" uniqueCount="653">
  <si>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</si>
  <si>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</si>
  <si>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</si>
  <si>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</si>
  <si>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</si>
  <si>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</si>
  <si>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</si>
  <si>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</si>
  <si>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</si>
  <si>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</si>
  <si>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</si>
  <si>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</si>
  <si>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</si>
  <si>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</si>
  <si>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</si>
  <si>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</si>
  <si>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</si>
  <si>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</si>
  <si>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</si>
  <si>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</si>
  <si>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</si>
  <si>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</si>
  <si>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</si>
  <si>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</si>
  <si>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</si>
  <si>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</si>
  <si>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</si>
  <si>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</si>
  <si>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</si>
  <si>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</si>
  <si>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</si>
  <si>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</si>
  <si>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</si>
  <si>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</si>
  <si>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</si>
  <si>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</si>
  <si>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</si>
  <si>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</si>
  <si>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</si>
  <si>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</si>
  <si>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</si>
  <si>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</si>
  <si>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</si>
  <si>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</si>
  <si>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</si>
  <si>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</si>
  <si>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</si>
  <si>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</si>
  <si>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</si>
  <si>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</si>
  <si>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</si>
  <si>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</si>
  <si>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</si>
  <si>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</si>
  <si>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</si>
  <si>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</si>
  <si>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</si>
  <si>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</si>
  <si>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</si>
  <si>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</si>
  <si>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</si>
  <si>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</si>
  <si>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</si>
  <si>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</si>
  <si>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</si>
  <si>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</si>
  <si>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</si>
  <si>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</si>
  <si>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</si>
  <si>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</si>
  <si>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</si>
  <si>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</si>
  <si>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</si>
  <si>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</si>
  <si>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</si>
  <si>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</si>
  <si>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</si>
  <si>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</si>
  <si>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</si>
  <si>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</si>
  <si>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</si>
  <si>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</si>
  <si>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</si>
  <si>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</si>
  <si>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</si>
  <si>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</si>
  <si>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</si>
  <si>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</si>
  <si>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</si>
  <si>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</si>
  <si>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</si>
  <si>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</si>
  <si>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</si>
  <si>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</si>
  <si>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</si>
  <si>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</si>
  <si>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</si>
  <si>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</si>
  <si>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</si>
  <si>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</si>
  <si>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</si>
  <si>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</si>
  <si>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</si>
  <si>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</si>
  <si>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</si>
  <si>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</si>
  <si>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</si>
  <si>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</si>
  <si>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</si>
  <si>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</si>
  <si>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</si>
  <si>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</si>
  <si>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</si>
  <si>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</si>
  <si>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</si>
  <si>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</si>
  <si>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</si>
  <si>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</si>
  <si>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</si>
  <si>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</si>
  <si>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</si>
  <si>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</si>
  <si>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</si>
  <si>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</si>
  <si>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</si>
  <si>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</si>
  <si>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</si>
  <si>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</si>
  <si>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</si>
  <si>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</si>
  <si>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</si>
  <si>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</si>
  <si>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</si>
  <si>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</si>
  <si>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</si>
  <si>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</si>
  <si>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</si>
  <si>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</si>
  <si>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</si>
  <si>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</si>
  <si>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</si>
  <si>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</si>
  <si>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</si>
  <si>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</si>
  <si>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</si>
  <si>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</si>
  <si>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</si>
  <si>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</si>
  <si>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</si>
  <si>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</si>
  <si>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</si>
  <si>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</si>
  <si>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</si>
  <si>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</si>
  <si>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</si>
  <si>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</si>
  <si>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</si>
  <si>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</si>
  <si>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</si>
  <si>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</si>
  <si>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</si>
  <si>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</si>
  <si>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</si>
  <si>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</si>
  <si>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</si>
  <si>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</si>
  <si>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</si>
  <si>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</si>
  <si>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</si>
  <si>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</si>
  <si>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</si>
  <si>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</si>
  <si>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</si>
  <si>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</si>
  <si>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</si>
  <si>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</si>
  <si>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</si>
  <si>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</si>
  <si>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</si>
  <si>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</si>
  <si>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</si>
  <si>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</si>
  <si>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</si>
  <si>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</si>
  <si>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</si>
  <si>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</si>
  <si>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</si>
  <si>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</si>
  <si>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</si>
  <si>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</si>
  <si>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</si>
  <si>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</si>
  <si>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</si>
  <si>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</si>
  <si>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</si>
  <si>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</si>
  <si>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</si>
  <si>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</si>
  <si>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</si>
  <si>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</si>
  <si>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</si>
  <si>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</si>
  <si>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</si>
  <si>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</si>
  <si>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</si>
  <si>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</si>
  <si>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</si>
  <si>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</si>
  <si>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</si>
  <si>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</si>
  <si>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</si>
  <si>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</si>
  <si>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</si>
  <si>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</si>
  <si>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</si>
  <si>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</si>
  <si>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</si>
  <si>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</si>
  <si>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</si>
  <si>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</si>
  <si>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</si>
  <si>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</si>
  <si>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</si>
  <si>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</si>
  <si>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</si>
  <si>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</si>
  <si>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</si>
  <si>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</si>
  <si>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</si>
  <si>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</si>
  <si>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</si>
  <si>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</si>
  <si>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</si>
  <si>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</si>
  <si>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</si>
  <si>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</si>
  <si>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</si>
  <si>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</si>
  <si>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</si>
  <si>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</si>
  <si>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</si>
  <si>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</si>
  <si>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</si>
  <si>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</si>
  <si>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</si>
  <si>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</si>
  <si>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</si>
  <si>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</si>
  <si>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</si>
  <si>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</si>
  <si>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</si>
  <si>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</si>
  <si>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</si>
  <si>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</si>
  <si>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</si>
  <si>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</si>
  <si>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</si>
  <si>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</si>
  <si>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</si>
  <si>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</si>
  <si>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</si>
  <si>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</si>
  <si>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</si>
  <si>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</si>
  <si>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</si>
  <si>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</si>
  <si>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</si>
  <si>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</si>
  <si>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</si>
  <si>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</si>
  <si>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</si>
  <si>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</si>
  <si>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</si>
  <si>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</si>
  <si>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</si>
  <si>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</si>
  <si>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</si>
  <si>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</si>
  <si>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</si>
  <si>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</si>
  <si>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</si>
  <si>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</si>
  <si>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</si>
  <si>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</si>
  <si>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</si>
  <si>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</si>
  <si>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</si>
  <si>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</si>
  <si>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</si>
  <si>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</si>
  <si>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</si>
  <si>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</si>
  <si>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</si>
  <si>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</si>
  <si>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</si>
  <si>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</si>
  <si>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</si>
  <si>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</si>
  <si>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</si>
  <si>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</si>
  <si>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</si>
  <si>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</si>
  <si>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</si>
  <si>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</si>
  <si>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</si>
  <si>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</si>
  <si>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</si>
  <si>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</si>
  <si>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</si>
  <si>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</si>
  <si>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</si>
  <si>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</si>
  <si>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</si>
  <si>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</si>
  <si>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</si>
  <si>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</si>
  <si>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</si>
  <si>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</si>
  <si>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</si>
  <si>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</si>
  <si>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</si>
  <si>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</si>
  <si>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</si>
  <si>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</si>
  <si>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</si>
  <si>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</si>
  <si>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</si>
  <si>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</si>
  <si>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</si>
  <si>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</si>
  <si>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</si>
  <si>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</si>
  <si>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</si>
  <si>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</si>
  <si>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</si>
  <si>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</si>
  <si>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</si>
  <si>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</si>
  <si>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</si>
  <si>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</si>
  <si>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</si>
  <si>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</si>
  <si>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</si>
  <si>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</si>
  <si>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</si>
  <si>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</si>
  <si>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</si>
  <si>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</si>
  <si>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</si>
  <si>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</si>
  <si>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</si>
  <si>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</si>
  <si>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</si>
  <si>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</si>
  <si>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</si>
  <si>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</si>
  <si>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</si>
  <si>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</si>
  <si>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</si>
  <si>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</si>
  <si>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</si>
  <si>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</si>
  <si>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</si>
  <si>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</si>
  <si>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</si>
  <si>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</si>
  <si>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</si>
  <si>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</si>
  <si>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</si>
  <si>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</si>
  <si>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</si>
  <si>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</si>
  <si>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</si>
  <si>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</si>
  <si>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</si>
  <si>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</si>
  <si>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</si>
  <si>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</si>
  <si>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</si>
  <si>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</si>
  <si>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</si>
  <si>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</si>
  <si>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</si>
  <si>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</si>
  <si>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</si>
  <si>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</si>
  <si>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</si>
  <si>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</si>
  <si>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</si>
  <si>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</si>
  <si>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</si>
  <si>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</si>
  <si>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</si>
  <si>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</si>
  <si>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</si>
  <si>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</si>
  <si>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</si>
  <si>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</si>
  <si>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</si>
  <si>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</si>
  <si>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</si>
  <si>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</si>
  <si>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</si>
  <si>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</si>
  <si>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</si>
  <si>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</si>
  <si>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</si>
  <si>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</si>
  <si>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</si>
  <si>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</si>
  <si>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</si>
  <si>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</si>
  <si>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</si>
  <si>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</si>
  <si>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</si>
  <si>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</si>
  <si>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</si>
  <si>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</si>
  <si>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</si>
  <si>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</si>
  <si>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</si>
  <si>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</si>
  <si>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</si>
  <si>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</si>
  <si>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</si>
  <si>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</si>
  <si>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</si>
  <si>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</si>
  <si>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</si>
  <si>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</si>
  <si>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</si>
  <si>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</si>
  <si>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</si>
  <si>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</si>
  <si>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</si>
  <si>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</si>
  <si>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</si>
  <si>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</si>
  <si>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</si>
  <si>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</si>
  <si>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</si>
  <si>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</si>
  <si>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</si>
  <si>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</si>
  <si>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</si>
  <si>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</si>
  <si>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</si>
  <si>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</si>
  <si>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</si>
  <si>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</si>
  <si>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</si>
  <si>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</si>
  <si>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</si>
  <si>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</si>
  <si>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</si>
  <si>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</si>
  <si>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</si>
  <si>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</si>
  <si>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</si>
  <si>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</si>
  <si>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</si>
  <si>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</si>
  <si>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</si>
  <si>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</si>
  <si>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</si>
  <si>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</si>
  <si>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</si>
  <si>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</si>
  <si>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</si>
  <si>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</si>
  <si>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</si>
  <si>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</si>
  <si>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</si>
  <si>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</si>
  <si>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</si>
  <si>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</si>
  <si>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</si>
  <si>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</si>
  <si>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</si>
  <si>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</si>
  <si>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</si>
  <si>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</si>
  <si>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</si>
  <si>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</si>
  <si>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</si>
  <si>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</si>
  <si>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</si>
  <si>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</si>
  <si>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</si>
  <si>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</si>
  <si>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</si>
  <si>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</si>
  <si>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</si>
  <si>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</si>
  <si>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</si>
  <si>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</si>
  <si>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</si>
  <si>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</si>
  <si>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</si>
  <si>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</si>
  <si>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</si>
  <si>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</si>
  <si>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</si>
  <si>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</si>
  <si>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</si>
  <si>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</si>
  <si>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</si>
  <si>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</si>
  <si>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</si>
  <si>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</si>
  <si>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</si>
  <si>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</si>
  <si>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</si>
  <si>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</si>
  <si>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</si>
  <si>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</si>
  <si>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</si>
  <si>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</si>
  <si>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</si>
  <si>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</si>
  <si>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</si>
  <si>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</si>
  <si>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</si>
  <si>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</si>
  <si>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</si>
  <si>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</si>
  <si>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</si>
  <si>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</si>
  <si>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</si>
  <si>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</si>
  <si>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</si>
  <si>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</si>
  <si>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</si>
  <si>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</si>
  <si>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</si>
  <si>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</si>
  <si>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</si>
  <si>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</si>
  <si>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</si>
  <si>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</si>
  <si>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</si>
  <si>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</si>
  <si>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</si>
  <si>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</si>
  <si>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</si>
  <si>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</si>
  <si>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</si>
  <si>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</si>
  <si>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</si>
  <si>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</si>
  <si>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</si>
  <si>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</si>
  <si>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</si>
  <si>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</si>
  <si>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</si>
  <si>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</si>
  <si>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</si>
  <si>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</si>
  <si>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</si>
  <si>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</si>
  <si>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</si>
  <si>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</si>
  <si>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</si>
  <si>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</si>
  <si>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</si>
  <si>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</si>
  <si>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</si>
  <si>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</si>
  <si>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</si>
  <si>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</si>
  <si>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</si>
  <si>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</si>
  <si>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</si>
  <si>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</si>
  <si>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</si>
  <si>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</si>
  <si>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</si>
  <si>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</si>
  <si>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</si>
  <si>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</si>
  <si>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</si>
  <si>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</si>
  <si>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</si>
  <si>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</si>
  <si>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</si>
  <si>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</si>
  <si>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</si>
  <si>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</si>
  <si>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</si>
  <si>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</si>
  <si>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</si>
  <si>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</si>
  <si>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</si>
  <si>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</si>
  <si>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</si>
  <si>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</si>
  <si>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</si>
  <si>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</si>
  <si>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</si>
  <si>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</si>
  <si>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</si>
  <si>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</si>
  <si>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</si>
  <si>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</si>
  <si>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</si>
  <si>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</si>
  <si>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</si>
  <si>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</si>
  <si>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</si>
  <si>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</si>
  <si>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</si>
  <si>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</si>
  <si>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</si>
  <si>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</si>
  <si>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</si>
  <si>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</si>
  <si>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</si>
  <si>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</si>
  <si>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</si>
  <si>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</si>
  <si>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</si>
  <si>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</si>
  <si>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</si>
  <si>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</si>
  <si>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</si>
  <si>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</si>
  <si>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</si>
  <si>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</si>
  <si>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</si>
  <si>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</si>
  <si>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</si>
  <si>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</si>
  <si>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</si>
  <si>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</si>
  <si>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</si>
  <si>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</si>
  <si>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</si>
  <si>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</si>
  <si>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</si>
  <si>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</si>
  <si>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</si>
  <si>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</si>
  <si>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</si>
  <si>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</si>
  <si>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</si>
  <si>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</si>
  <si>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</si>
  <si>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</si>
  <si>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</si>
  <si>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</si>
  <si>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</si>
  <si>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CORRESPONDIENTE DEL 01 DE ENERO DEL 2021 AL 30 DE SEPTIEMBRE DEL 2021</t>
  </si>
  <si>
    <t>SISTEMA PARA EL DESARROLLO INTEGRAL DE LA FAMILIA DEL MUNICIPIO DE CD. MANUEL DOBLADO,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</si>
</sst>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E27" sqref="E2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1" t="s">
        <v>652</v>
      </c>
      <c r="B1" s="151"/>
      <c r="C1" s="36" t="s">
        <v>179</v>
      </c>
      <c r="D1" s="37">
        <v>2021</v>
      </c>
    </row>
    <row r="2" spans="1:5" x14ac:dyDescent="0.2">
      <c r="A2" s="152" t="s">
        <v>485</v>
      </c>
      <c r="B2" s="152"/>
      <c r="C2" s="36" t="s">
        <v>181</v>
      </c>
      <c r="D2" s="39" t="s">
        <v>606</v>
      </c>
    </row>
    <row r="3" spans="1:5" x14ac:dyDescent="0.2">
      <c r="A3" s="153" t="s">
        <v>651</v>
      </c>
      <c r="B3" s="153"/>
      <c r="C3" s="36" t="s">
        <v>182</v>
      </c>
      <c r="D3" s="37">
        <v>3</v>
      </c>
      <c r="E3" s="14">
        <v>3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4" t="s">
        <v>649</v>
      </c>
      <c r="B43" s="154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8" t="str">
        <f>ESF!A1</f>
        <v>SISTEMA PARA EL DESARROLLO INTEGRAL DE LA FAMILIA DEL MUNICIPIO DE CD. MANUEL DOBLADO, GTO.</v>
      </c>
      <c r="B1" s="159"/>
      <c r="C1" s="160"/>
    </row>
    <row r="2" spans="1:3" s="58" customFormat="1" ht="18" customHeight="1" x14ac:dyDescent="0.25">
      <c r="A2" s="161" t="s">
        <v>482</v>
      </c>
      <c r="B2" s="162"/>
      <c r="C2" s="163"/>
    </row>
    <row r="3" spans="1:3" s="58" customFormat="1" ht="18" customHeight="1" x14ac:dyDescent="0.25">
      <c r="A3" s="161" t="str">
        <f>ESF!A3</f>
        <v>CORRESPONDIENTE DEL 01 DE ENERO DEL 2021 AL 30 DE SEPTIEMBRE DEL 2021</v>
      </c>
      <c r="B3" s="162"/>
      <c r="C3" s="163"/>
    </row>
    <row r="4" spans="1:3" s="60" customFormat="1" x14ac:dyDescent="0.2">
      <c r="A4" s="164" t="s">
        <v>478</v>
      </c>
      <c r="B4" s="165"/>
      <c r="C4" s="166"/>
    </row>
    <row r="5" spans="1:3" x14ac:dyDescent="0.2">
      <c r="A5" s="75" t="s">
        <v>517</v>
      </c>
      <c r="B5" s="75"/>
      <c r="C5" s="76">
        <v>5010538.37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5010538.37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C31" sqref="C3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7" t="str">
        <f>ESF!A1</f>
        <v>SISTEMA PARA EL DESARROLLO INTEGRAL DE LA FAMILIA DEL MUNICIPIO DE CD. MANUEL DOBLADO, GTO.</v>
      </c>
      <c r="B1" s="168"/>
      <c r="C1" s="169"/>
    </row>
    <row r="2" spans="1:3" s="61" customFormat="1" ht="18.95" customHeight="1" x14ac:dyDescent="0.25">
      <c r="A2" s="170" t="s">
        <v>483</v>
      </c>
      <c r="B2" s="171"/>
      <c r="C2" s="172"/>
    </row>
    <row r="3" spans="1:3" s="61" customFormat="1" ht="18.95" customHeight="1" x14ac:dyDescent="0.25">
      <c r="A3" s="170" t="str">
        <f>ESF!A3</f>
        <v>CORRESPONDIENTE DEL 01 DE ENERO DEL 2021 AL 30 DE SEPTIEMBRE DEL 2021</v>
      </c>
      <c r="B3" s="171"/>
      <c r="C3" s="172"/>
    </row>
    <row r="4" spans="1:3" x14ac:dyDescent="0.2">
      <c r="A4" s="164" t="s">
        <v>478</v>
      </c>
      <c r="B4" s="165"/>
      <c r="C4" s="166"/>
    </row>
    <row r="5" spans="1:3" x14ac:dyDescent="0.2">
      <c r="A5" s="105" t="s">
        <v>530</v>
      </c>
      <c r="B5" s="75"/>
      <c r="C5" s="98">
        <v>4908495.51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4908495.51</v>
      </c>
    </row>
    <row r="41" spans="1:3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topLeftCell="A4" workbookViewId="0">
      <selection sqref="A1:F1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7" t="str">
        <f>'Notas a los Edos Financieros'!A1</f>
        <v>SISTEMA PARA EL DESARROLLO INTEGRAL DE LA FAMILIA DEL MUNICIPIO DE CD. MANUEL DOBLADO, GTO.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2021</v>
      </c>
    </row>
    <row r="2" spans="1:10" ht="18.95" customHeight="1" x14ac:dyDescent="0.2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7" t="str">
        <f>'Notas a los Edos Financieros'!A3</f>
        <v>CORRESPONDIENTE DEL 01 DE ENERO DEL 2021 AL 30 DE SEPTIEMBRE DEL 2021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3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31184750.449999999</v>
      </c>
      <c r="E35" s="63">
        <v>31184750.449999999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6700000</v>
      </c>
      <c r="D36" s="56">
        <v>0</v>
      </c>
      <c r="E36" s="56">
        <v>0</v>
      </c>
      <c r="F36" s="56">
        <v>6700000</v>
      </c>
    </row>
    <row r="37" spans="1:6" x14ac:dyDescent="0.2">
      <c r="A37" s="51">
        <v>8120</v>
      </c>
      <c r="B37" s="51" t="s">
        <v>95</v>
      </c>
      <c r="C37" s="56">
        <v>6700000</v>
      </c>
      <c r="D37" s="56">
        <v>5010538.37</v>
      </c>
      <c r="E37" s="56">
        <v>0</v>
      </c>
      <c r="F37" s="56">
        <v>1689461.63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5010538.37</v>
      </c>
      <c r="E39" s="56">
        <v>5010538.37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5010538.37</v>
      </c>
      <c r="F40" s="56">
        <v>5010538.37</v>
      </c>
    </row>
    <row r="41" spans="1:6" x14ac:dyDescent="0.2">
      <c r="A41" s="51">
        <v>8210</v>
      </c>
      <c r="B41" s="51" t="s">
        <v>91</v>
      </c>
      <c r="C41" s="56">
        <v>6700000</v>
      </c>
      <c r="D41" s="56">
        <v>0</v>
      </c>
      <c r="E41" s="56">
        <v>0</v>
      </c>
      <c r="F41" s="56">
        <v>6700000</v>
      </c>
    </row>
    <row r="42" spans="1:6" x14ac:dyDescent="0.2">
      <c r="A42" s="51">
        <v>8220</v>
      </c>
      <c r="B42" s="51" t="s">
        <v>90</v>
      </c>
      <c r="C42" s="56">
        <v>6700000</v>
      </c>
      <c r="D42" s="56">
        <v>0</v>
      </c>
      <c r="E42" s="56">
        <v>6438587.1799999997</v>
      </c>
      <c r="F42" s="56">
        <v>261412.82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6438587.1799999997</v>
      </c>
      <c r="E44" s="56">
        <v>4908495.51</v>
      </c>
      <c r="F44" s="56">
        <v>1530091.67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4908495.51</v>
      </c>
      <c r="E45" s="56">
        <v>4908495.51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4908495.51</v>
      </c>
      <c r="E46" s="56">
        <v>4908095.51</v>
      </c>
      <c r="F46" s="56">
        <v>400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4908095.51</v>
      </c>
      <c r="E47" s="56">
        <v>0</v>
      </c>
      <c r="F47" s="56">
        <v>4908095.51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4" t="s">
        <v>34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 x14ac:dyDescent="0.2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12" zoomScaleNormal="100" workbookViewId="0">
      <selection activeCell="C103" sqref="C103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5" t="str">
        <f>'Notas a los Edos Financieros'!A1</f>
        <v>SISTEMA PARA EL DESARROLLO INTEGRAL DE LA FAMILIA DEL MUNICIPIO DE CD. MANUEL DOBLADO, GTO.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5" t="str">
        <f>'Notas a los Edos Financieros'!A3</f>
        <v>CORRESPONDIENTE DEL 01 DE ENERO DEL 2021 AL 30 DE SEPTIEMBRE DEL 2021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3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239458.06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651681.94999999995</v>
      </c>
      <c r="D21" s="46">
        <v>651681.94999999995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757083.61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198964.76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0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10481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478505.48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69132.37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1421016.31</v>
      </c>
      <c r="D103" s="46">
        <v>1421016.31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308274.69</v>
      </c>
      <c r="D105" s="46">
        <v>308274.69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809337.12</v>
      </c>
      <c r="D110" s="46">
        <v>809337.12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303404.5</v>
      </c>
      <c r="D112" s="46">
        <v>303404.5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9357.34</v>
      </c>
      <c r="D113" s="46">
        <v>9357.34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9357.34</v>
      </c>
      <c r="D116" s="46">
        <v>9357.34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85" zoomScaleNormal="100" workbookViewId="0">
      <selection activeCell="F109" sqref="F109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2" t="str">
        <f>ESF!A1</f>
        <v>SISTEMA PARA EL DESARROLLO INTEGRAL DE LA FAMILIA DEL MUNICIPIO DE CD. MANUEL DOBLADO, GTO.</v>
      </c>
      <c r="B1" s="152"/>
      <c r="C1" s="152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2" t="str">
        <f>ESF!A3</f>
        <v>CORRESPONDIENTE DEL 01 DE ENERO DEL 2021 AL 30 DE SEPTIEMBRE DEL 2021</v>
      </c>
      <c r="B3" s="152"/>
      <c r="C3" s="152"/>
      <c r="D3" s="36" t="s">
        <v>182</v>
      </c>
      <c r="E3" s="47">
        <f>'Notas a los Edos Financieros'!D3</f>
        <v>3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208125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208125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4802400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117000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117000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4685400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4685400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13.37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13.37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0</v>
      </c>
      <c r="D98" s="74"/>
      <c r="E98" s="70"/>
    </row>
    <row r="99" spans="1:5" x14ac:dyDescent="0.2">
      <c r="A99" s="72">
        <v>5100</v>
      </c>
      <c r="B99" s="70" t="s">
        <v>347</v>
      </c>
      <c r="C99" s="73">
        <v>0</v>
      </c>
      <c r="D99" s="74"/>
      <c r="E99" s="70"/>
    </row>
    <row r="100" spans="1:5" x14ac:dyDescent="0.2">
      <c r="A100" s="72">
        <v>5110</v>
      </c>
      <c r="B100" s="70" t="s">
        <v>348</v>
      </c>
      <c r="C100" s="73">
        <v>3711064.68</v>
      </c>
      <c r="D100" s="74"/>
      <c r="E100" s="70"/>
    </row>
    <row r="101" spans="1:5" x14ac:dyDescent="0.2">
      <c r="A101" s="72">
        <v>5111</v>
      </c>
      <c r="B101" s="70" t="s">
        <v>349</v>
      </c>
      <c r="C101" s="73">
        <v>2974655</v>
      </c>
      <c r="D101" s="74"/>
      <c r="E101" s="70"/>
    </row>
    <row r="102" spans="1:5" x14ac:dyDescent="0.2">
      <c r="A102" s="72">
        <v>5112</v>
      </c>
      <c r="B102" s="70" t="s">
        <v>350</v>
      </c>
      <c r="C102" s="73">
        <v>26112.720000000001</v>
      </c>
      <c r="D102" s="74"/>
      <c r="E102" s="70"/>
    </row>
    <row r="103" spans="1:5" x14ac:dyDescent="0.2">
      <c r="A103" s="72">
        <v>5113</v>
      </c>
      <c r="B103" s="70" t="s">
        <v>351</v>
      </c>
      <c r="C103" s="73">
        <v>337631.73</v>
      </c>
      <c r="D103" s="74"/>
      <c r="E103" s="70"/>
    </row>
    <row r="104" spans="1:5" x14ac:dyDescent="0.2">
      <c r="A104" s="72">
        <v>5114</v>
      </c>
      <c r="B104" s="70" t="s">
        <v>352</v>
      </c>
      <c r="C104" s="73">
        <v>217947.75</v>
      </c>
      <c r="D104" s="74"/>
      <c r="E104" s="70"/>
    </row>
    <row r="105" spans="1:5" x14ac:dyDescent="0.2">
      <c r="A105" s="72">
        <v>5115</v>
      </c>
      <c r="B105" s="70" t="s">
        <v>353</v>
      </c>
      <c r="C105" s="73">
        <v>154717.48000000001</v>
      </c>
      <c r="D105" s="74"/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/>
      <c r="E106" s="70"/>
    </row>
    <row r="107" spans="1:5" x14ac:dyDescent="0.2">
      <c r="A107" s="72">
        <v>5120</v>
      </c>
      <c r="B107" s="70" t="s">
        <v>355</v>
      </c>
      <c r="C107" s="73">
        <v>424055.51</v>
      </c>
      <c r="D107" s="74"/>
      <c r="E107" s="70"/>
    </row>
    <row r="108" spans="1:5" x14ac:dyDescent="0.2">
      <c r="A108" s="72">
        <v>5121</v>
      </c>
      <c r="B108" s="70" t="s">
        <v>356</v>
      </c>
      <c r="C108" s="73">
        <v>33156.06</v>
      </c>
      <c r="D108" s="74"/>
      <c r="E108" s="70"/>
    </row>
    <row r="109" spans="1:5" x14ac:dyDescent="0.2">
      <c r="A109" s="72">
        <v>5122</v>
      </c>
      <c r="B109" s="70" t="s">
        <v>357</v>
      </c>
      <c r="C109" s="73">
        <v>103316.87</v>
      </c>
      <c r="D109" s="74"/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/>
      <c r="E110" s="70"/>
    </row>
    <row r="111" spans="1:5" x14ac:dyDescent="0.2">
      <c r="A111" s="72">
        <v>5124</v>
      </c>
      <c r="B111" s="70" t="s">
        <v>359</v>
      </c>
      <c r="C111" s="73">
        <v>33104</v>
      </c>
      <c r="D111" s="74"/>
      <c r="E111" s="70"/>
    </row>
    <row r="112" spans="1:5" x14ac:dyDescent="0.2">
      <c r="A112" s="72">
        <v>5125</v>
      </c>
      <c r="B112" s="70" t="s">
        <v>360</v>
      </c>
      <c r="C112" s="73">
        <v>491</v>
      </c>
      <c r="D112" s="74"/>
      <c r="E112" s="70"/>
    </row>
    <row r="113" spans="1:5" x14ac:dyDescent="0.2">
      <c r="A113" s="72">
        <v>5126</v>
      </c>
      <c r="B113" s="70" t="s">
        <v>361</v>
      </c>
      <c r="C113" s="73">
        <v>205520.2</v>
      </c>
      <c r="D113" s="74"/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/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/>
      <c r="E115" s="70"/>
    </row>
    <row r="116" spans="1:5" x14ac:dyDescent="0.2">
      <c r="A116" s="72">
        <v>5129</v>
      </c>
      <c r="B116" s="70" t="s">
        <v>364</v>
      </c>
      <c r="C116" s="73">
        <v>48467.38</v>
      </c>
      <c r="D116" s="74"/>
      <c r="E116" s="70"/>
    </row>
    <row r="117" spans="1:5" x14ac:dyDescent="0.2">
      <c r="A117" s="72">
        <v>5130</v>
      </c>
      <c r="B117" s="70" t="s">
        <v>365</v>
      </c>
      <c r="C117" s="73">
        <v>753154.32</v>
      </c>
      <c r="D117" s="74"/>
      <c r="E117" s="70"/>
    </row>
    <row r="118" spans="1:5" x14ac:dyDescent="0.2">
      <c r="A118" s="72">
        <v>5131</v>
      </c>
      <c r="B118" s="70" t="s">
        <v>366</v>
      </c>
      <c r="C118" s="73">
        <v>58425.53</v>
      </c>
      <c r="D118" s="74"/>
      <c r="E118" s="70"/>
    </row>
    <row r="119" spans="1:5" x14ac:dyDescent="0.2">
      <c r="A119" s="72">
        <v>5132</v>
      </c>
      <c r="B119" s="70" t="s">
        <v>367</v>
      </c>
      <c r="C119" s="73">
        <v>33500</v>
      </c>
      <c r="D119" s="74"/>
      <c r="E119" s="70"/>
    </row>
    <row r="120" spans="1:5" x14ac:dyDescent="0.2">
      <c r="A120" s="72">
        <v>5133</v>
      </c>
      <c r="B120" s="70" t="s">
        <v>368</v>
      </c>
      <c r="C120" s="73">
        <v>18802.439999999999</v>
      </c>
      <c r="D120" s="74"/>
      <c r="E120" s="70"/>
    </row>
    <row r="121" spans="1:5" x14ac:dyDescent="0.2">
      <c r="A121" s="72">
        <v>5134</v>
      </c>
      <c r="B121" s="70" t="s">
        <v>369</v>
      </c>
      <c r="C121" s="73">
        <v>30131.97</v>
      </c>
      <c r="D121" s="74"/>
      <c r="E121" s="70"/>
    </row>
    <row r="122" spans="1:5" x14ac:dyDescent="0.2">
      <c r="A122" s="72">
        <v>5135</v>
      </c>
      <c r="B122" s="70" t="s">
        <v>370</v>
      </c>
      <c r="C122" s="73">
        <v>56584.800000000003</v>
      </c>
      <c r="D122" s="74"/>
      <c r="E122" s="70"/>
    </row>
    <row r="123" spans="1:5" x14ac:dyDescent="0.2">
      <c r="A123" s="72">
        <v>5136</v>
      </c>
      <c r="B123" s="70" t="s">
        <v>371</v>
      </c>
      <c r="C123" s="73">
        <v>30160</v>
      </c>
      <c r="D123" s="74"/>
      <c r="E123" s="70"/>
    </row>
    <row r="124" spans="1:5" x14ac:dyDescent="0.2">
      <c r="A124" s="72">
        <v>5137</v>
      </c>
      <c r="B124" s="70" t="s">
        <v>372</v>
      </c>
      <c r="C124" s="73">
        <v>1098</v>
      </c>
      <c r="D124" s="74"/>
      <c r="E124" s="70"/>
    </row>
    <row r="125" spans="1:5" x14ac:dyDescent="0.2">
      <c r="A125" s="72">
        <v>5138</v>
      </c>
      <c r="B125" s="70" t="s">
        <v>373</v>
      </c>
      <c r="C125" s="73">
        <v>278790.2</v>
      </c>
      <c r="D125" s="74"/>
      <c r="E125" s="70"/>
    </row>
    <row r="126" spans="1:5" x14ac:dyDescent="0.2">
      <c r="A126" s="72">
        <v>5139</v>
      </c>
      <c r="B126" s="70" t="s">
        <v>374</v>
      </c>
      <c r="C126" s="73">
        <v>245661.38</v>
      </c>
      <c r="D126" s="74"/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/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/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/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/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/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/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/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/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/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/>
      <c r="E136" s="70"/>
    </row>
    <row r="137" spans="1:5" x14ac:dyDescent="0.2">
      <c r="A137" s="72">
        <v>5240</v>
      </c>
      <c r="B137" s="70" t="s">
        <v>327</v>
      </c>
      <c r="C137" s="73">
        <v>20221</v>
      </c>
      <c r="D137" s="74"/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/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/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/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/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/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/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/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/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/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/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/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/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/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/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/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/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/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/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/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/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/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/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/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/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/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/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/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/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/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/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/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/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/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/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/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/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/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/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/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/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/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/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/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/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/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/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/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/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/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/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/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/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/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/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/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/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/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/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/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/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/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/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/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/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/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/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/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/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/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/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/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/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/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/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/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/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/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/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/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/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/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/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/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7" t="str">
        <f>ESF!A1</f>
        <v>SISTEMA PARA EL DESARROLLO INTEGRAL DE LA FAMILIA DEL MUNICIPIO DE CD. MANUEL DOBLADO, GTO.</v>
      </c>
      <c r="B1" s="157"/>
      <c r="C1" s="157"/>
      <c r="D1" s="49" t="s">
        <v>179</v>
      </c>
      <c r="E1" s="50">
        <f>'Notas a los Edos Financieros'!D1</f>
        <v>2021</v>
      </c>
    </row>
    <row r="2" spans="1:5" ht="18.95" customHeight="1" x14ac:dyDescent="0.2">
      <c r="A2" s="157" t="s">
        <v>454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7" t="str">
        <f>ESF!A3</f>
        <v>CORRESPONDIENTE DEL 01 DE ENERO DEL 2021 AL 30 DE SEPTIEMBRE DEL 2021</v>
      </c>
      <c r="B3" s="157"/>
      <c r="C3" s="157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284034.3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34920.980000000003</v>
      </c>
    </row>
    <row r="15" spans="1:5" x14ac:dyDescent="0.2">
      <c r="A15" s="55">
        <v>3220</v>
      </c>
      <c r="B15" s="51" t="s">
        <v>459</v>
      </c>
      <c r="C15" s="56">
        <v>-168661.57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82"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7" t="str">
        <f>ESF!A1</f>
        <v>SISTEMA PARA EL DESARROLLO INTEGRAL DE LA FAMILIA DEL MUNICIPIO DE CD. MANUEL DOBLADO, GTO.</v>
      </c>
      <c r="B1" s="157"/>
      <c r="C1" s="157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7" t="s">
        <v>472</v>
      </c>
      <c r="B2" s="157"/>
      <c r="C2" s="157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7" t="str">
        <f>ESF!A3</f>
        <v>CORRESPONDIENTE DEL 01 DE ENERO DEL 2021 AL 30 DE SEPTIEMBRE DEL 2021</v>
      </c>
      <c r="B3" s="157"/>
      <c r="C3" s="157"/>
      <c r="D3" s="49" t="s">
        <v>182</v>
      </c>
      <c r="E3" s="50">
        <f>'Notas a los Edos Financieros'!D3</f>
        <v>3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97511.86</v>
      </c>
      <c r="D8" s="56">
        <v>108929.35</v>
      </c>
    </row>
    <row r="9" spans="1:5" x14ac:dyDescent="0.2">
      <c r="A9" s="55">
        <v>1112</v>
      </c>
      <c r="B9" s="51" t="s">
        <v>474</v>
      </c>
      <c r="C9" s="56">
        <v>-135164.34</v>
      </c>
      <c r="D9" s="56">
        <v>-215946.8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-37652.479999999996</v>
      </c>
      <c r="D15" s="124">
        <f>SUM(D8:D14)</f>
        <v>-107017.44999999998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757083.61</v>
      </c>
      <c r="D28" s="124">
        <f>SUM(D29:D36)</f>
        <v>0</v>
      </c>
    </row>
    <row r="29" spans="1:4" x14ac:dyDescent="0.2">
      <c r="A29" s="55">
        <v>1241</v>
      </c>
      <c r="B29" s="51" t="s">
        <v>224</v>
      </c>
      <c r="C29" s="56">
        <v>198964.76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10481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478505.48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69132.37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757083.61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34920.980000000003</v>
      </c>
      <c r="D47" s="124">
        <v>34920.980000000003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</f>
        <v>0</v>
      </c>
      <c r="D102" s="124">
        <f>D103</f>
        <v>0</v>
      </c>
    </row>
    <row r="103" spans="1:4" x14ac:dyDescent="0.2">
      <c r="A103" s="62">
        <v>1120</v>
      </c>
      <c r="B103" s="141" t="s">
        <v>620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34920.980000000003</v>
      </c>
      <c r="D113" s="124">
        <f>D47+D48-D102</f>
        <v>34920.980000000003</v>
      </c>
    </row>
    <row r="115" spans="1:4" x14ac:dyDescent="0.2">
      <c r="B115" s="42" t="s">
        <v>649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2020-02-04T18:43:53Z</cp:lastPrinted>
  <dcterms:created xsi:type="dcterms:W3CDTF">2012-12-11T20:36:24Z</dcterms:created>
  <dcterms:modified xsi:type="dcterms:W3CDTF">2021-10-19T16:27:27Z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